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TUR - FINANCEIRO\Documents\USCI\SITE SETUR\Receitas\COTAS 2026\"/>
    </mc:Choice>
  </mc:AlternateContent>
  <xr:revisionPtr revIDLastSave="0" documentId="8_{3D01ABAF-26C2-44D0-97CF-3AB5B6C482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7" i="1" l="1"/>
  <c r="G68" i="1"/>
  <c r="G69" i="1"/>
  <c r="G70" i="1"/>
  <c r="G71" i="1"/>
  <c r="G72" i="1"/>
  <c r="G66" i="1"/>
  <c r="F73" i="1"/>
  <c r="G58" i="1"/>
  <c r="F62" i="1"/>
  <c r="G55" i="1"/>
  <c r="F51" i="1"/>
  <c r="F42" i="1"/>
  <c r="F33" i="1"/>
  <c r="G32" i="1"/>
  <c r="G41" i="1" s="1"/>
  <c r="G50" i="1" s="1"/>
  <c r="G61" i="1" s="1"/>
  <c r="F24" i="1"/>
  <c r="G23" i="1"/>
  <c r="G31" i="1" s="1"/>
  <c r="G40" i="1" s="1"/>
  <c r="G49" i="1" s="1"/>
  <c r="G60" i="1" s="1"/>
  <c r="G22" i="1"/>
  <c r="G30" i="1" s="1"/>
  <c r="G39" i="1" s="1"/>
  <c r="G48" i="1" s="1"/>
  <c r="G59" i="1" s="1"/>
  <c r="G15" i="1"/>
  <c r="G21" i="1" s="1"/>
  <c r="G29" i="1" s="1"/>
  <c r="G38" i="1" s="1"/>
  <c r="G47" i="1" s="1"/>
  <c r="G57" i="1" s="1"/>
  <c r="F16" i="1"/>
  <c r="G8" i="1"/>
  <c r="G14" i="1" s="1"/>
  <c r="G20" i="1" s="1"/>
  <c r="G28" i="1" s="1"/>
  <c r="G37" i="1" s="1"/>
  <c r="G46" i="1" s="1"/>
  <c r="G56" i="1" s="1"/>
  <c r="G73" i="1" l="1"/>
  <c r="G62" i="1"/>
  <c r="G51" i="1"/>
  <c r="G42" i="1"/>
  <c r="G33" i="1"/>
  <c r="G24" i="1"/>
  <c r="G16" i="1"/>
  <c r="F10" i="1"/>
  <c r="G10" i="1" l="1"/>
</calcChain>
</file>

<file path=xl/sharedStrings.xml><?xml version="1.0" encoding="utf-8"?>
<sst xmlns="http://schemas.openxmlformats.org/spreadsheetml/2006/main" count="158" uniqueCount="33">
  <si>
    <t>GOVERNO DE SERGIPE</t>
  </si>
  <si>
    <t>SECRETARIA DE ESTADO DO TURISMO - SETUR - UG 331011</t>
  </si>
  <si>
    <t>DEMONSTRATIVO DAS COTAS RECEBIDAS DO ÓRGÃO CENTRAL</t>
  </si>
  <si>
    <t>JANEIRO</t>
  </si>
  <si>
    <t>CÓDIGO</t>
  </si>
  <si>
    <t>ESPECIFICAÇÃO</t>
  </si>
  <si>
    <t>PREVISÃO INICIAL</t>
  </si>
  <si>
    <t>ATUALIZAÇÕES</t>
  </si>
  <si>
    <t>PREVISÃO ATUALIZADA</t>
  </si>
  <si>
    <t>COTAS RECEBIDAS NO EXERCÍCIO</t>
  </si>
  <si>
    <t>NO PERÍODO</t>
  </si>
  <si>
    <t>ATÉ O PERÍODO</t>
  </si>
  <si>
    <t>4.5.1.1.2.01.00</t>
  </si>
  <si>
    <t>COTA RECEBIDA DO ÓRGÃO CENTRAL - TESOURO</t>
  </si>
  <si>
    <t>4.5.1.1.2.02.00</t>
  </si>
  <si>
    <t>REPASSE RECEBIDO</t>
  </si>
  <si>
    <t>TOTAL</t>
  </si>
  <si>
    <t>ANO 2026</t>
  </si>
  <si>
    <t>FEVEREIRO</t>
  </si>
  <si>
    <t>MARÇO</t>
  </si>
  <si>
    <t>4.6.4.1.1.00.00</t>
  </si>
  <si>
    <t>GANHOS COM DESINCORPORAÇÃO DE PASSIVOS - CONSOLIDAÇÃO</t>
  </si>
  <si>
    <t>4.6.4.1.3.00.00</t>
  </si>
  <si>
    <t>GANHOS COM DESINCORPORAÇÃO DE PASSIVOS - INTER OFSS - UNIÃO</t>
  </si>
  <si>
    <t>ABRIL</t>
  </si>
  <si>
    <t>4.9.9.9.1.00.00</t>
  </si>
  <si>
    <t>VARIAÇÕES PATRIMONIAIS AUMENTATIVAS DECORRENTES DE FATOS GERADORES DIVERSOS - CONSOLIDAÇÃO</t>
  </si>
  <si>
    <t>MAIO</t>
  </si>
  <si>
    <t>JUNHO</t>
  </si>
  <si>
    <t>JULHO</t>
  </si>
  <si>
    <t>4.4.5.1.1.00.00</t>
  </si>
  <si>
    <t>REMUNERAÇÃO DE DEPÓSITOS BANCÁRIOS - CONSOLIDAÇÃO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</si>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</sst>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3" fontId="3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3" fontId="4" fillId="0" borderId="1" xfId="1" applyFont="1" applyBorder="1" applyAlignment="1">
      <alignment vertical="center"/>
    </xf>
    <xf numFmtId="43" fontId="5" fillId="3" borderId="1" xfId="1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304801</xdr:colOff>
      <xdr:row>0</xdr:row>
      <xdr:rowOff>133350</xdr:rowOff>
    </xdr:from>
    <xdr:to>
      <xdr:col>0</xdr:col>
      <xdr:colOff>647700</xdr:colOff>
      <xdr:row>3</xdr:row>
      <xdr:rowOff>66676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1" y="133350"/>
          <a:ext cx="342899" cy="6191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selection activeCell="I2" sqref="I2"/>
    </sheetView>
  </sheetViews>
  <sheetFormatPr defaultRowHeight="15" x14ac:dyDescent="0.25"/>
  <cols>
    <col min="1" max="1" width="13.85546875" customWidth="1"/>
    <col min="2" max="2" width="55.85546875" customWidth="1"/>
    <col min="3" max="3" width="13.7109375" bestFit="1" customWidth="1"/>
    <col min="4" max="4" width="11.7109375" bestFit="1" customWidth="1"/>
    <col min="5" max="5" width="14.7109375" customWidth="1"/>
    <col min="6" max="6" width="13.140625" bestFit="1" customWidth="1"/>
    <col min="7" max="7" width="13.42578125" customWidth="1"/>
    <col min="9" max="9" width="11.28515625" bestFit="1" customWidth="1"/>
  </cols>
  <sheetData>
    <row r="1" spans="1:7" ht="18" customHeight="1" x14ac:dyDescent="0.25">
      <c r="A1" s="10" t="s">
        <v>0</v>
      </c>
      <c r="B1" s="11"/>
      <c r="C1" s="11"/>
      <c r="D1" s="11"/>
      <c r="E1" s="11"/>
      <c r="F1" s="11"/>
      <c r="G1" s="12"/>
    </row>
    <row r="2" spans="1:7" ht="18" customHeight="1" x14ac:dyDescent="0.25">
      <c r="A2" s="13" t="s">
        <v>1</v>
      </c>
      <c r="B2" s="14"/>
      <c r="C2" s="14"/>
      <c r="D2" s="14"/>
      <c r="E2" s="14"/>
      <c r="F2" s="14"/>
      <c r="G2" s="15"/>
    </row>
    <row r="3" spans="1:7" ht="18" customHeight="1" x14ac:dyDescent="0.25">
      <c r="A3" s="13" t="s">
        <v>2</v>
      </c>
      <c r="B3" s="14"/>
      <c r="C3" s="14"/>
      <c r="D3" s="14"/>
      <c r="E3" s="14"/>
      <c r="F3" s="14"/>
      <c r="G3" s="15"/>
    </row>
    <row r="4" spans="1:7" ht="18" customHeight="1" x14ac:dyDescent="0.25">
      <c r="A4" s="16" t="s">
        <v>17</v>
      </c>
      <c r="B4" s="17"/>
      <c r="C4" s="17"/>
      <c r="D4" s="17"/>
      <c r="E4" s="17"/>
      <c r="F4" s="17"/>
      <c r="G4" s="18"/>
    </row>
    <row r="5" spans="1:7" ht="18" customHeight="1" x14ac:dyDescent="0.25">
      <c r="A5" s="7" t="s">
        <v>3</v>
      </c>
      <c r="B5" s="7"/>
      <c r="C5" s="7"/>
      <c r="D5" s="7"/>
      <c r="E5" s="7"/>
      <c r="F5" s="7"/>
      <c r="G5" s="7"/>
    </row>
    <row r="6" spans="1:7" ht="18" customHeight="1" x14ac:dyDescent="0.25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9" t="s">
        <v>9</v>
      </c>
      <c r="G6" s="9"/>
    </row>
    <row r="7" spans="1:7" ht="18" customHeight="1" x14ac:dyDescent="0.25">
      <c r="A7" s="8"/>
      <c r="B7" s="8"/>
      <c r="C7" s="8"/>
      <c r="D7" s="8"/>
      <c r="E7" s="8"/>
      <c r="F7" s="1" t="s">
        <v>10</v>
      </c>
      <c r="G7" s="1" t="s">
        <v>11</v>
      </c>
    </row>
    <row r="8" spans="1:7" ht="18" customHeight="1" x14ac:dyDescent="0.25">
      <c r="A8" s="2" t="s">
        <v>12</v>
      </c>
      <c r="B8" s="2" t="s">
        <v>13</v>
      </c>
      <c r="C8" s="3"/>
      <c r="D8" s="3"/>
      <c r="E8" s="3"/>
      <c r="F8" s="3">
        <v>298163.39</v>
      </c>
      <c r="G8" s="3">
        <f>F8</f>
        <v>298163.39</v>
      </c>
    </row>
    <row r="9" spans="1:7" ht="18" customHeight="1" x14ac:dyDescent="0.25">
      <c r="A9" s="2" t="s">
        <v>14</v>
      </c>
      <c r="B9" s="2" t="s">
        <v>15</v>
      </c>
      <c r="C9" s="3"/>
      <c r="D9" s="3"/>
      <c r="E9" s="3"/>
      <c r="F9" s="3">
        <v>201000</v>
      </c>
      <c r="G9" s="3">
        <v>201000</v>
      </c>
    </row>
    <row r="10" spans="1:7" ht="18" customHeight="1" x14ac:dyDescent="0.25">
      <c r="A10" s="6" t="s">
        <v>16</v>
      </c>
      <c r="B10" s="6"/>
      <c r="C10" s="4">
        <v>24791670</v>
      </c>
      <c r="D10" s="4">
        <v>0</v>
      </c>
      <c r="E10" s="4">
        <v>24791670</v>
      </c>
      <c r="F10" s="4">
        <f>SUM(F8:F9)</f>
        <v>499163.39</v>
      </c>
      <c r="G10" s="4">
        <f>SUM(G8:G9)</f>
        <v>499163.39</v>
      </c>
    </row>
    <row r="11" spans="1:7" ht="18.75" x14ac:dyDescent="0.25">
      <c r="A11" s="7" t="s">
        <v>18</v>
      </c>
      <c r="B11" s="7"/>
      <c r="C11" s="7"/>
      <c r="D11" s="7"/>
      <c r="E11" s="7"/>
      <c r="F11" s="7"/>
      <c r="G11" s="7"/>
    </row>
    <row r="12" spans="1:7" x14ac:dyDescent="0.25">
      <c r="A12" s="8" t="s">
        <v>4</v>
      </c>
      <c r="B12" s="8" t="s">
        <v>5</v>
      </c>
      <c r="C12" s="8" t="s">
        <v>6</v>
      </c>
      <c r="D12" s="8" t="s">
        <v>7</v>
      </c>
      <c r="E12" s="8" t="s">
        <v>8</v>
      </c>
      <c r="F12" s="9" t="s">
        <v>9</v>
      </c>
      <c r="G12" s="9"/>
    </row>
    <row r="13" spans="1:7" x14ac:dyDescent="0.25">
      <c r="A13" s="8"/>
      <c r="B13" s="8"/>
      <c r="C13" s="8"/>
      <c r="D13" s="8"/>
      <c r="E13" s="8"/>
      <c r="F13" s="1" t="s">
        <v>10</v>
      </c>
      <c r="G13" s="1" t="s">
        <v>11</v>
      </c>
    </row>
    <row r="14" spans="1:7" x14ac:dyDescent="0.25">
      <c r="A14" s="2" t="s">
        <v>12</v>
      </c>
      <c r="B14" s="2" t="s">
        <v>13</v>
      </c>
      <c r="C14" s="3"/>
      <c r="D14" s="3"/>
      <c r="E14" s="3"/>
      <c r="F14" s="3">
        <v>752477.31</v>
      </c>
      <c r="G14" s="3">
        <f>G8+F14</f>
        <v>1050640.7000000002</v>
      </c>
    </row>
    <row r="15" spans="1:7" x14ac:dyDescent="0.25">
      <c r="A15" s="2" t="s">
        <v>14</v>
      </c>
      <c r="B15" s="2" t="s">
        <v>15</v>
      </c>
      <c r="C15" s="3"/>
      <c r="D15" s="3"/>
      <c r="E15" s="3"/>
      <c r="F15" s="3">
        <v>270000</v>
      </c>
      <c r="G15" s="3">
        <f>G9+F15</f>
        <v>471000</v>
      </c>
    </row>
    <row r="16" spans="1:7" x14ac:dyDescent="0.25">
      <c r="A16" s="6" t="s">
        <v>16</v>
      </c>
      <c r="B16" s="6"/>
      <c r="C16" s="4">
        <v>24791670</v>
      </c>
      <c r="D16" s="4">
        <v>0</v>
      </c>
      <c r="E16" s="4">
        <v>24791670</v>
      </c>
      <c r="F16" s="4">
        <f>SUM(F14:F15)</f>
        <v>1022477.31</v>
      </c>
      <c r="G16" s="4">
        <f>SUM(G14:G15)</f>
        <v>1521640.7000000002</v>
      </c>
    </row>
    <row r="17" spans="1:7" ht="18.75" x14ac:dyDescent="0.25">
      <c r="A17" s="7" t="s">
        <v>19</v>
      </c>
      <c r="B17" s="7"/>
      <c r="C17" s="7"/>
      <c r="D17" s="7"/>
      <c r="E17" s="7"/>
      <c r="F17" s="7"/>
      <c r="G17" s="7"/>
    </row>
    <row r="18" spans="1:7" x14ac:dyDescent="0.25">
      <c r="A18" s="8" t="s">
        <v>4</v>
      </c>
      <c r="B18" s="8" t="s">
        <v>5</v>
      </c>
      <c r="C18" s="8" t="s">
        <v>6</v>
      </c>
      <c r="D18" s="8" t="s">
        <v>7</v>
      </c>
      <c r="E18" s="8" t="s">
        <v>8</v>
      </c>
      <c r="F18" s="9" t="s">
        <v>9</v>
      </c>
      <c r="G18" s="9"/>
    </row>
    <row r="19" spans="1:7" x14ac:dyDescent="0.25">
      <c r="A19" s="8"/>
      <c r="B19" s="8"/>
      <c r="C19" s="8"/>
      <c r="D19" s="8"/>
      <c r="E19" s="8"/>
      <c r="F19" s="1" t="s">
        <v>10</v>
      </c>
      <c r="G19" s="1" t="s">
        <v>11</v>
      </c>
    </row>
    <row r="20" spans="1:7" x14ac:dyDescent="0.25">
      <c r="A20" s="2" t="s">
        <v>12</v>
      </c>
      <c r="B20" s="2" t="s">
        <v>13</v>
      </c>
      <c r="C20" s="3"/>
      <c r="D20" s="3"/>
      <c r="E20" s="3"/>
      <c r="F20" s="3">
        <v>453044.66</v>
      </c>
      <c r="G20" s="3">
        <f>G14+F20</f>
        <v>1503685.36</v>
      </c>
    </row>
    <row r="21" spans="1:7" x14ac:dyDescent="0.25">
      <c r="A21" s="2" t="s">
        <v>14</v>
      </c>
      <c r="B21" s="2" t="s">
        <v>15</v>
      </c>
      <c r="C21" s="3"/>
      <c r="D21" s="3"/>
      <c r="E21" s="3"/>
      <c r="F21" s="3">
        <v>220000</v>
      </c>
      <c r="G21" s="3">
        <f>G15+F21</f>
        <v>691000</v>
      </c>
    </row>
    <row r="22" spans="1:7" x14ac:dyDescent="0.25">
      <c r="A22" s="2" t="s">
        <v>20</v>
      </c>
      <c r="B22" s="2" t="s">
        <v>21</v>
      </c>
      <c r="C22" s="3"/>
      <c r="D22" s="3"/>
      <c r="E22" s="3"/>
      <c r="F22" s="3">
        <v>21488.97</v>
      </c>
      <c r="G22" s="3">
        <f>F22</f>
        <v>21488.97</v>
      </c>
    </row>
    <row r="23" spans="1:7" x14ac:dyDescent="0.25">
      <c r="A23" s="2" t="s">
        <v>22</v>
      </c>
      <c r="B23" s="2" t="s">
        <v>23</v>
      </c>
      <c r="C23" s="3"/>
      <c r="D23" s="3"/>
      <c r="E23" s="3"/>
      <c r="F23" s="3">
        <v>41249.599999999999</v>
      </c>
      <c r="G23" s="3">
        <f>F23</f>
        <v>41249.599999999999</v>
      </c>
    </row>
    <row r="24" spans="1:7" x14ac:dyDescent="0.25">
      <c r="A24" s="6" t="s">
        <v>16</v>
      </c>
      <c r="B24" s="6"/>
      <c r="C24" s="4">
        <v>24791670</v>
      </c>
      <c r="D24" s="4">
        <v>0</v>
      </c>
      <c r="E24" s="4">
        <v>24791670</v>
      </c>
      <c r="F24" s="4">
        <f>SUM(F20:F23)</f>
        <v>735783.22999999986</v>
      </c>
      <c r="G24" s="4">
        <f>SUM(G20:G23)</f>
        <v>2257423.9300000006</v>
      </c>
    </row>
    <row r="25" spans="1:7" ht="18.75" x14ac:dyDescent="0.25">
      <c r="A25" s="7" t="s">
        <v>24</v>
      </c>
      <c r="B25" s="7"/>
      <c r="C25" s="7"/>
      <c r="D25" s="7"/>
      <c r="E25" s="7"/>
      <c r="F25" s="7"/>
      <c r="G25" s="7"/>
    </row>
    <row r="26" spans="1:7" x14ac:dyDescent="0.25">
      <c r="A26" s="8" t="s">
        <v>4</v>
      </c>
      <c r="B26" s="8" t="s">
        <v>5</v>
      </c>
      <c r="C26" s="8" t="s">
        <v>6</v>
      </c>
      <c r="D26" s="8" t="s">
        <v>7</v>
      </c>
      <c r="E26" s="8" t="s">
        <v>8</v>
      </c>
      <c r="F26" s="9" t="s">
        <v>9</v>
      </c>
      <c r="G26" s="9"/>
    </row>
    <row r="27" spans="1:7" x14ac:dyDescent="0.25">
      <c r="A27" s="8"/>
      <c r="B27" s="8"/>
      <c r="C27" s="8"/>
      <c r="D27" s="8"/>
      <c r="E27" s="8"/>
      <c r="F27" s="1" t="s">
        <v>10</v>
      </c>
      <c r="G27" s="1" t="s">
        <v>11</v>
      </c>
    </row>
    <row r="28" spans="1:7" x14ac:dyDescent="0.25">
      <c r="A28" s="2" t="s">
        <v>12</v>
      </c>
      <c r="B28" s="2" t="s">
        <v>13</v>
      </c>
      <c r="C28" s="3"/>
      <c r="D28" s="3"/>
      <c r="E28" s="3"/>
      <c r="F28" s="3">
        <v>1199489.8</v>
      </c>
      <c r="G28" s="3">
        <f>G20+F28</f>
        <v>2703175.16</v>
      </c>
    </row>
    <row r="29" spans="1:7" x14ac:dyDescent="0.25">
      <c r="A29" s="2" t="s">
        <v>14</v>
      </c>
      <c r="B29" s="2" t="s">
        <v>15</v>
      </c>
      <c r="C29" s="3"/>
      <c r="D29" s="3"/>
      <c r="E29" s="3"/>
      <c r="F29" s="3">
        <v>230000</v>
      </c>
      <c r="G29" s="3">
        <f t="shared" ref="G29:G31" si="0">G21+F29</f>
        <v>921000</v>
      </c>
    </row>
    <row r="30" spans="1:7" x14ac:dyDescent="0.25">
      <c r="A30" s="2" t="s">
        <v>20</v>
      </c>
      <c r="B30" s="2" t="s">
        <v>21</v>
      </c>
      <c r="C30" s="3"/>
      <c r="D30" s="3"/>
      <c r="E30" s="3"/>
      <c r="F30" s="3">
        <v>0</v>
      </c>
      <c r="G30" s="3">
        <f t="shared" si="0"/>
        <v>21488.97</v>
      </c>
    </row>
    <row r="31" spans="1:7" x14ac:dyDescent="0.25">
      <c r="A31" s="2" t="s">
        <v>22</v>
      </c>
      <c r="B31" s="2" t="s">
        <v>23</v>
      </c>
      <c r="C31" s="3"/>
      <c r="D31" s="3"/>
      <c r="E31" s="3"/>
      <c r="F31" s="3">
        <v>0</v>
      </c>
      <c r="G31" s="3">
        <f t="shared" si="0"/>
        <v>41249.599999999999</v>
      </c>
    </row>
    <row r="32" spans="1:7" ht="24" x14ac:dyDescent="0.25">
      <c r="A32" s="2" t="s">
        <v>25</v>
      </c>
      <c r="B32" s="5" t="s">
        <v>26</v>
      </c>
      <c r="C32" s="3"/>
      <c r="D32" s="3"/>
      <c r="E32" s="3"/>
      <c r="F32" s="3">
        <v>1306.0899999999999</v>
      </c>
      <c r="G32" s="3">
        <f>F32</f>
        <v>1306.0899999999999</v>
      </c>
    </row>
    <row r="33" spans="1:7" x14ac:dyDescent="0.25">
      <c r="A33" s="6" t="s">
        <v>16</v>
      </c>
      <c r="B33" s="6"/>
      <c r="C33" s="4">
        <v>24791670</v>
      </c>
      <c r="D33" s="4">
        <v>0</v>
      </c>
      <c r="E33" s="4">
        <v>24791670</v>
      </c>
      <c r="F33" s="4">
        <f>SUM(F28:F32)</f>
        <v>1430795.8900000001</v>
      </c>
      <c r="G33" s="4">
        <f>SUM(G28:G32)</f>
        <v>3688219.8200000003</v>
      </c>
    </row>
    <row r="34" spans="1:7" ht="18.75" x14ac:dyDescent="0.25">
      <c r="A34" s="7" t="s">
        <v>27</v>
      </c>
      <c r="B34" s="7"/>
      <c r="C34" s="7"/>
      <c r="D34" s="7"/>
      <c r="E34" s="7"/>
      <c r="F34" s="7"/>
      <c r="G34" s="7"/>
    </row>
    <row r="35" spans="1:7" x14ac:dyDescent="0.25">
      <c r="A35" s="8" t="s">
        <v>4</v>
      </c>
      <c r="B35" s="8" t="s">
        <v>5</v>
      </c>
      <c r="C35" s="8" t="s">
        <v>6</v>
      </c>
      <c r="D35" s="8" t="s">
        <v>7</v>
      </c>
      <c r="E35" s="8" t="s">
        <v>8</v>
      </c>
      <c r="F35" s="9" t="s">
        <v>9</v>
      </c>
      <c r="G35" s="9"/>
    </row>
    <row r="36" spans="1:7" x14ac:dyDescent="0.25">
      <c r="A36" s="8"/>
      <c r="B36" s="8"/>
      <c r="C36" s="8"/>
      <c r="D36" s="8"/>
      <c r="E36" s="8"/>
      <c r="F36" s="1" t="s">
        <v>10</v>
      </c>
      <c r="G36" s="1" t="s">
        <v>11</v>
      </c>
    </row>
    <row r="37" spans="1:7" x14ac:dyDescent="0.25">
      <c r="A37" s="2" t="s">
        <v>12</v>
      </c>
      <c r="B37" s="2" t="s">
        <v>13</v>
      </c>
      <c r="C37" s="3"/>
      <c r="D37" s="3"/>
      <c r="E37" s="3"/>
      <c r="F37" s="3">
        <v>1240607.28</v>
      </c>
      <c r="G37" s="3">
        <f>G28+F37</f>
        <v>3943782.4400000004</v>
      </c>
    </row>
    <row r="38" spans="1:7" x14ac:dyDescent="0.25">
      <c r="A38" s="2" t="s">
        <v>14</v>
      </c>
      <c r="B38" s="2" t="s">
        <v>15</v>
      </c>
      <c r="C38" s="3"/>
      <c r="D38" s="3"/>
      <c r="E38" s="3"/>
      <c r="F38" s="3">
        <v>230000</v>
      </c>
      <c r="G38" s="3">
        <f t="shared" ref="G38:G41" si="1">G29+F38</f>
        <v>1151000</v>
      </c>
    </row>
    <row r="39" spans="1:7" x14ac:dyDescent="0.25">
      <c r="A39" s="2" t="s">
        <v>20</v>
      </c>
      <c r="B39" s="2" t="s">
        <v>21</v>
      </c>
      <c r="C39" s="3"/>
      <c r="D39" s="3"/>
      <c r="E39" s="3"/>
      <c r="F39" s="3">
        <v>0</v>
      </c>
      <c r="G39" s="3">
        <f t="shared" si="1"/>
        <v>21488.97</v>
      </c>
    </row>
    <row r="40" spans="1:7" x14ac:dyDescent="0.25">
      <c r="A40" s="2" t="s">
        <v>22</v>
      </c>
      <c r="B40" s="2" t="s">
        <v>23</v>
      </c>
      <c r="C40" s="3"/>
      <c r="D40" s="3"/>
      <c r="E40" s="3"/>
      <c r="F40" s="3">
        <v>0</v>
      </c>
      <c r="G40" s="3">
        <f t="shared" si="1"/>
        <v>41249.599999999999</v>
      </c>
    </row>
    <row r="41" spans="1:7" ht="24" x14ac:dyDescent="0.25">
      <c r="A41" s="2" t="s">
        <v>25</v>
      </c>
      <c r="B41" s="5" t="s">
        <v>26</v>
      </c>
      <c r="C41" s="3"/>
      <c r="D41" s="3"/>
      <c r="E41" s="3"/>
      <c r="F41" s="3">
        <v>0</v>
      </c>
      <c r="G41" s="3">
        <f t="shared" si="1"/>
        <v>1306.0899999999999</v>
      </c>
    </row>
    <row r="42" spans="1:7" x14ac:dyDescent="0.25">
      <c r="A42" s="6" t="s">
        <v>16</v>
      </c>
      <c r="B42" s="6"/>
      <c r="C42" s="4">
        <v>24791670</v>
      </c>
      <c r="D42" s="4">
        <v>0</v>
      </c>
      <c r="E42" s="4">
        <v>24791670</v>
      </c>
      <c r="F42" s="4">
        <f>SUM(F37:F41)</f>
        <v>1470607.28</v>
      </c>
      <c r="G42" s="4">
        <f>SUM(G37:G41)</f>
        <v>5158827.0999999996</v>
      </c>
    </row>
    <row r="43" spans="1:7" ht="18.75" x14ac:dyDescent="0.25">
      <c r="A43" s="7" t="s">
        <v>28</v>
      </c>
      <c r="B43" s="7"/>
      <c r="C43" s="7"/>
      <c r="D43" s="7"/>
      <c r="E43" s="7"/>
      <c r="F43" s="7"/>
      <c r="G43" s="7"/>
    </row>
    <row r="44" spans="1:7" x14ac:dyDescent="0.25">
      <c r="A44" s="8" t="s">
        <v>4</v>
      </c>
      <c r="B44" s="8" t="s">
        <v>5</v>
      </c>
      <c r="C44" s="8" t="s">
        <v>6</v>
      </c>
      <c r="D44" s="8" t="s">
        <v>7</v>
      </c>
      <c r="E44" s="8" t="s">
        <v>8</v>
      </c>
      <c r="F44" s="9" t="s">
        <v>9</v>
      </c>
      <c r="G44" s="9"/>
    </row>
    <row r="45" spans="1:7" x14ac:dyDescent="0.25">
      <c r="A45" s="8"/>
      <c r="B45" s="8"/>
      <c r="C45" s="8"/>
      <c r="D45" s="8"/>
      <c r="E45" s="8"/>
      <c r="F45" s="1" t="s">
        <v>10</v>
      </c>
      <c r="G45" s="1" t="s">
        <v>11</v>
      </c>
    </row>
    <row r="46" spans="1:7" x14ac:dyDescent="0.25">
      <c r="A46" s="2" t="s">
        <v>12</v>
      </c>
      <c r="B46" s="2" t="s">
        <v>13</v>
      </c>
      <c r="C46" s="3"/>
      <c r="D46" s="3"/>
      <c r="E46" s="3"/>
      <c r="F46" s="3">
        <v>356248.22</v>
      </c>
      <c r="G46" s="3">
        <f>G37+F46</f>
        <v>4300030.66</v>
      </c>
    </row>
    <row r="47" spans="1:7" x14ac:dyDescent="0.25">
      <c r="A47" s="2" t="s">
        <v>14</v>
      </c>
      <c r="B47" s="2" t="s">
        <v>15</v>
      </c>
      <c r="C47" s="3"/>
      <c r="D47" s="3"/>
      <c r="E47" s="3"/>
      <c r="F47" s="3">
        <v>280000</v>
      </c>
      <c r="G47" s="3">
        <f t="shared" ref="G47:G50" si="2">G38+F47</f>
        <v>1431000</v>
      </c>
    </row>
    <row r="48" spans="1:7" x14ac:dyDescent="0.25">
      <c r="A48" s="2" t="s">
        <v>20</v>
      </c>
      <c r="B48" s="2" t="s">
        <v>21</v>
      </c>
      <c r="C48" s="3"/>
      <c r="D48" s="3"/>
      <c r="E48" s="3"/>
      <c r="F48" s="3">
        <v>0</v>
      </c>
      <c r="G48" s="3">
        <f t="shared" si="2"/>
        <v>21488.97</v>
      </c>
    </row>
    <row r="49" spans="1:7" x14ac:dyDescent="0.25">
      <c r="A49" s="2" t="s">
        <v>22</v>
      </c>
      <c r="B49" s="2" t="s">
        <v>23</v>
      </c>
      <c r="C49" s="3"/>
      <c r="D49" s="3"/>
      <c r="E49" s="3"/>
      <c r="F49" s="3">
        <v>0</v>
      </c>
      <c r="G49" s="3">
        <f t="shared" si="2"/>
        <v>41249.599999999999</v>
      </c>
    </row>
    <row r="50" spans="1:7" ht="24" x14ac:dyDescent="0.25">
      <c r="A50" s="2" t="s">
        <v>25</v>
      </c>
      <c r="B50" s="5" t="s">
        <v>26</v>
      </c>
      <c r="C50" s="3"/>
      <c r="D50" s="3"/>
      <c r="E50" s="3"/>
      <c r="F50" s="3">
        <v>0</v>
      </c>
      <c r="G50" s="3">
        <f t="shared" si="2"/>
        <v>1306.0899999999999</v>
      </c>
    </row>
    <row r="51" spans="1:7" x14ac:dyDescent="0.25">
      <c r="A51" s="6" t="s">
        <v>16</v>
      </c>
      <c r="B51" s="6"/>
      <c r="C51" s="4">
        <v>24791670</v>
      </c>
      <c r="D51" s="4">
        <v>0</v>
      </c>
      <c r="E51" s="4">
        <v>24791670</v>
      </c>
      <c r="F51" s="4">
        <f>SUM(F46:F50)</f>
        <v>636248.22</v>
      </c>
      <c r="G51" s="4">
        <f>SUM(G46:G50)</f>
        <v>5795075.3199999994</v>
      </c>
    </row>
    <row r="52" spans="1:7" ht="18.75" x14ac:dyDescent="0.25">
      <c r="A52" s="7" t="s">
        <v>29</v>
      </c>
      <c r="B52" s="7"/>
      <c r="C52" s="7"/>
      <c r="D52" s="7"/>
      <c r="E52" s="7"/>
      <c r="F52" s="7"/>
      <c r="G52" s="7"/>
    </row>
    <row r="53" spans="1:7" x14ac:dyDescent="0.25">
      <c r="A53" s="8" t="s">
        <v>4</v>
      </c>
      <c r="B53" s="8" t="s">
        <v>5</v>
      </c>
      <c r="C53" s="8" t="s">
        <v>6</v>
      </c>
      <c r="D53" s="8" t="s">
        <v>7</v>
      </c>
      <c r="E53" s="8" t="s">
        <v>8</v>
      </c>
      <c r="F53" s="9" t="s">
        <v>9</v>
      </c>
      <c r="G53" s="9"/>
    </row>
    <row r="54" spans="1:7" x14ac:dyDescent="0.25">
      <c r="A54" s="8"/>
      <c r="B54" s="8"/>
      <c r="C54" s="8"/>
      <c r="D54" s="8"/>
      <c r="E54" s="8"/>
      <c r="F54" s="1" t="s">
        <v>10</v>
      </c>
      <c r="G54" s="1" t="s">
        <v>11</v>
      </c>
    </row>
    <row r="55" spans="1:7" x14ac:dyDescent="0.25">
      <c r="A55" s="2" t="s">
        <v>30</v>
      </c>
      <c r="B55" s="2" t="s">
        <v>31</v>
      </c>
      <c r="C55" s="3"/>
      <c r="D55" s="3"/>
      <c r="E55" s="3"/>
      <c r="F55" s="3">
        <v>64128.11</v>
      </c>
      <c r="G55" s="3">
        <f>F55</f>
        <v>64128.11</v>
      </c>
    </row>
    <row r="56" spans="1:7" x14ac:dyDescent="0.25">
      <c r="A56" s="2" t="s">
        <v>12</v>
      </c>
      <c r="B56" s="2" t="s">
        <v>13</v>
      </c>
      <c r="C56" s="3"/>
      <c r="D56" s="3"/>
      <c r="E56" s="3"/>
      <c r="F56" s="3">
        <v>3466339.73</v>
      </c>
      <c r="G56" s="3">
        <f>G46+F56</f>
        <v>7766370.3900000006</v>
      </c>
    </row>
    <row r="57" spans="1:7" x14ac:dyDescent="0.25">
      <c r="A57" s="2" t="s">
        <v>14</v>
      </c>
      <c r="B57" s="2" t="s">
        <v>15</v>
      </c>
      <c r="C57" s="3"/>
      <c r="D57" s="3"/>
      <c r="E57" s="3"/>
      <c r="F57" s="3">
        <v>220000</v>
      </c>
      <c r="G57" s="3">
        <f>G47+F57</f>
        <v>1651000</v>
      </c>
    </row>
    <row r="58" spans="1:7" x14ac:dyDescent="0.25">
      <c r="A58" s="2" t="s">
        <v>14</v>
      </c>
      <c r="B58" s="2" t="s">
        <v>15</v>
      </c>
      <c r="C58" s="3"/>
      <c r="D58" s="3"/>
      <c r="E58" s="3"/>
      <c r="F58" s="3">
        <v>500000</v>
      </c>
      <c r="G58" s="3">
        <f>F58</f>
        <v>500000</v>
      </c>
    </row>
    <row r="59" spans="1:7" x14ac:dyDescent="0.25">
      <c r="A59" s="2" t="s">
        <v>20</v>
      </c>
      <c r="B59" s="2" t="s">
        <v>21</v>
      </c>
      <c r="C59" s="3"/>
      <c r="D59" s="3"/>
      <c r="E59" s="3"/>
      <c r="F59" s="3">
        <v>0</v>
      </c>
      <c r="G59" s="3">
        <f>G48+F59</f>
        <v>21488.97</v>
      </c>
    </row>
    <row r="60" spans="1:7" x14ac:dyDescent="0.25">
      <c r="A60" s="2" t="s">
        <v>22</v>
      </c>
      <c r="B60" s="2" t="s">
        <v>23</v>
      </c>
      <c r="C60" s="3"/>
      <c r="D60" s="3"/>
      <c r="E60" s="3"/>
      <c r="F60" s="3">
        <v>0</v>
      </c>
      <c r="G60" s="3">
        <f>G49+F60</f>
        <v>41249.599999999999</v>
      </c>
    </row>
    <row r="61" spans="1:7" ht="24" x14ac:dyDescent="0.25">
      <c r="A61" s="2" t="s">
        <v>25</v>
      </c>
      <c r="B61" s="5" t="s">
        <v>26</v>
      </c>
      <c r="C61" s="3"/>
      <c r="D61" s="3"/>
      <c r="E61" s="3"/>
      <c r="F61" s="3">
        <v>0</v>
      </c>
      <c r="G61" s="3">
        <f>G50+F61</f>
        <v>1306.0899999999999</v>
      </c>
    </row>
    <row r="62" spans="1:7" x14ac:dyDescent="0.25">
      <c r="A62" s="6" t="s">
        <v>16</v>
      </c>
      <c r="B62" s="6"/>
      <c r="C62" s="4">
        <v>24791670</v>
      </c>
      <c r="D62" s="4">
        <v>0</v>
      </c>
      <c r="E62" s="4">
        <v>24791670</v>
      </c>
      <c r="F62" s="4">
        <f>SUM(F55:F61)</f>
        <v>4250467.84</v>
      </c>
      <c r="G62" s="4">
        <f>SUM(G55:G61)</f>
        <v>10045543.16</v>
      </c>
    </row>
    <row r="63" spans="1:7" ht="18.75" x14ac:dyDescent="0.25">
      <c r="A63" s="7" t="s">
        <v>32</v>
      </c>
      <c r="B63" s="7"/>
      <c r="C63" s="7"/>
      <c r="D63" s="7"/>
      <c r="E63" s="7"/>
      <c r="F63" s="7"/>
      <c r="G63" s="7"/>
    </row>
    <row r="64" spans="1:7" x14ac:dyDescent="0.25">
      <c r="A64" s="8" t="s">
        <v>4</v>
      </c>
      <c r="B64" s="8" t="s">
        <v>5</v>
      </c>
      <c r="C64" s="8" t="s">
        <v>6</v>
      </c>
      <c r="D64" s="8" t="s">
        <v>7</v>
      </c>
      <c r="E64" s="8" t="s">
        <v>8</v>
      </c>
      <c r="F64" s="9" t="s">
        <v>9</v>
      </c>
      <c r="G64" s="9"/>
    </row>
    <row r="65" spans="1:7" x14ac:dyDescent="0.25">
      <c r="A65" s="8"/>
      <c r="B65" s="8"/>
      <c r="C65" s="8"/>
      <c r="D65" s="8"/>
      <c r="E65" s="8"/>
      <c r="F65" s="1" t="s">
        <v>10</v>
      </c>
      <c r="G65" s="1" t="s">
        <v>11</v>
      </c>
    </row>
    <row r="66" spans="1:7" x14ac:dyDescent="0.25">
      <c r="A66" s="2" t="s">
        <v>30</v>
      </c>
      <c r="B66" s="2" t="s">
        <v>31</v>
      </c>
      <c r="C66" s="3"/>
      <c r="D66" s="3"/>
      <c r="E66" s="3"/>
      <c r="F66" s="3">
        <v>0</v>
      </c>
      <c r="G66" s="3">
        <f>G55+F66</f>
        <v>64128.11</v>
      </c>
    </row>
    <row r="67" spans="1:7" x14ac:dyDescent="0.25">
      <c r="A67" s="2" t="s">
        <v>12</v>
      </c>
      <c r="B67" s="2" t="s">
        <v>13</v>
      </c>
      <c r="C67" s="3"/>
      <c r="D67" s="3"/>
      <c r="E67" s="3"/>
      <c r="F67" s="3">
        <v>637829.03</v>
      </c>
      <c r="G67" s="3">
        <f t="shared" ref="G67:G72" si="3">G56+F67</f>
        <v>8404199.4199999999</v>
      </c>
    </row>
    <row r="68" spans="1:7" x14ac:dyDescent="0.25">
      <c r="A68" s="2" t="s">
        <v>14</v>
      </c>
      <c r="B68" s="2" t="s">
        <v>15</v>
      </c>
      <c r="C68" s="3"/>
      <c r="D68" s="3"/>
      <c r="E68" s="3"/>
      <c r="F68" s="3">
        <v>265000</v>
      </c>
      <c r="G68" s="3">
        <f t="shared" si="3"/>
        <v>1916000</v>
      </c>
    </row>
    <row r="69" spans="1:7" x14ac:dyDescent="0.25">
      <c r="A69" s="2" t="s">
        <v>14</v>
      </c>
      <c r="B69" s="2" t="s">
        <v>15</v>
      </c>
      <c r="C69" s="3"/>
      <c r="D69" s="3"/>
      <c r="E69" s="3"/>
      <c r="F69" s="3">
        <v>0</v>
      </c>
      <c r="G69" s="3">
        <f t="shared" si="3"/>
        <v>500000</v>
      </c>
    </row>
    <row r="70" spans="1:7" x14ac:dyDescent="0.25">
      <c r="A70" s="2" t="s">
        <v>20</v>
      </c>
      <c r="B70" s="2" t="s">
        <v>21</v>
      </c>
      <c r="C70" s="3"/>
      <c r="D70" s="3"/>
      <c r="E70" s="3"/>
      <c r="F70" s="3">
        <v>-12324.72</v>
      </c>
      <c r="G70" s="3">
        <f t="shared" si="3"/>
        <v>9164.2500000000018</v>
      </c>
    </row>
    <row r="71" spans="1:7" x14ac:dyDescent="0.25">
      <c r="A71" s="2" t="s">
        <v>22</v>
      </c>
      <c r="B71" s="2" t="s">
        <v>23</v>
      </c>
      <c r="C71" s="3"/>
      <c r="D71" s="3"/>
      <c r="E71" s="3"/>
      <c r="F71" s="3">
        <v>0</v>
      </c>
      <c r="G71" s="3">
        <f t="shared" si="3"/>
        <v>41249.599999999999</v>
      </c>
    </row>
    <row r="72" spans="1:7" ht="24" x14ac:dyDescent="0.25">
      <c r="A72" s="2" t="s">
        <v>25</v>
      </c>
      <c r="B72" s="5" t="s">
        <v>26</v>
      </c>
      <c r="C72" s="3"/>
      <c r="D72" s="3"/>
      <c r="E72" s="3"/>
      <c r="F72" s="3">
        <v>0</v>
      </c>
      <c r="G72" s="3">
        <f t="shared" si="3"/>
        <v>1306.0899999999999</v>
      </c>
    </row>
    <row r="73" spans="1:7" x14ac:dyDescent="0.25">
      <c r="A73" s="6" t="s">
        <v>16</v>
      </c>
      <c r="B73" s="6"/>
      <c r="C73" s="4">
        <v>24791670</v>
      </c>
      <c r="D73" s="4">
        <v>0</v>
      </c>
      <c r="E73" s="4">
        <v>24791670</v>
      </c>
      <c r="F73" s="4">
        <f>SUM(F66:F72)</f>
        <v>890504.31</v>
      </c>
      <c r="G73" s="4">
        <f>SUM(G66:G72)</f>
        <v>10936047.469999999</v>
      </c>
    </row>
  </sheetData>
  <mergeCells count="68">
    <mergeCell ref="A73:B73"/>
    <mergeCell ref="A63:G63"/>
    <mergeCell ref="A64:A65"/>
    <mergeCell ref="B64:B65"/>
    <mergeCell ref="C64:C65"/>
    <mergeCell ref="D64:D65"/>
    <mergeCell ref="E64:E65"/>
    <mergeCell ref="F64:G64"/>
    <mergeCell ref="A51:B51"/>
    <mergeCell ref="A43:G43"/>
    <mergeCell ref="A44:A45"/>
    <mergeCell ref="B44:B45"/>
    <mergeCell ref="C44:C45"/>
    <mergeCell ref="D44:D45"/>
    <mergeCell ref="E44:E45"/>
    <mergeCell ref="F44:G44"/>
    <mergeCell ref="A33:B33"/>
    <mergeCell ref="A25:G25"/>
    <mergeCell ref="A26:A27"/>
    <mergeCell ref="B26:B27"/>
    <mergeCell ref="C26:C27"/>
    <mergeCell ref="D26:D27"/>
    <mergeCell ref="E26:E27"/>
    <mergeCell ref="F26:G26"/>
    <mergeCell ref="A16:B16"/>
    <mergeCell ref="A11:G11"/>
    <mergeCell ref="A12:A13"/>
    <mergeCell ref="B12:B13"/>
    <mergeCell ref="C12:C13"/>
    <mergeCell ref="D12:D13"/>
    <mergeCell ref="E12:E13"/>
    <mergeCell ref="F12:G12"/>
    <mergeCell ref="F6:G6"/>
    <mergeCell ref="A10:B10"/>
    <mergeCell ref="A6:A7"/>
    <mergeCell ref="B6:B7"/>
    <mergeCell ref="C6:C7"/>
    <mergeCell ref="D6:D7"/>
    <mergeCell ref="E6:E7"/>
    <mergeCell ref="A1:G1"/>
    <mergeCell ref="A2:G2"/>
    <mergeCell ref="A3:G3"/>
    <mergeCell ref="A4:G4"/>
    <mergeCell ref="A5:G5"/>
    <mergeCell ref="A24:B24"/>
    <mergeCell ref="A17:G17"/>
    <mergeCell ref="A18:A19"/>
    <mergeCell ref="B18:B19"/>
    <mergeCell ref="C18:C19"/>
    <mergeCell ref="D18:D19"/>
    <mergeCell ref="E18:E19"/>
    <mergeCell ref="F18:G18"/>
    <mergeCell ref="A42:B42"/>
    <mergeCell ref="A34:G34"/>
    <mergeCell ref="A35:A36"/>
    <mergeCell ref="B35:B36"/>
    <mergeCell ref="C35:C36"/>
    <mergeCell ref="D35:D36"/>
    <mergeCell ref="E35:E36"/>
    <mergeCell ref="F35:G35"/>
    <mergeCell ref="A62:B62"/>
    <mergeCell ref="A52:G52"/>
    <mergeCell ref="A53:A54"/>
    <mergeCell ref="B53:B54"/>
    <mergeCell ref="C53:C54"/>
    <mergeCell ref="D53:D54"/>
    <mergeCell ref="E53:E54"/>
    <mergeCell ref="F53:G53"/>
  </mergeCells>
  <printOptions horizontalCentered="1"/>
  <pageMargins left="0.39370078740157483" right="0.39370078740157483" top="0.78740157480314965" bottom="0.59055118110236227" header="0.31496062992125984" footer="0.31496062992125984"/>
  <pageSetup paperSize="9" orientation="landscape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Gilberto Rebello de Mattos Filho</cp:lastModifiedBy>
  <cp:lastPrinted>2025-07-14T11:13:24Z</cp:lastPrinted>
  <dcterms:created xsi:type="dcterms:W3CDTF">2024-04-17T12:53:09Z</dcterms:created>
  <dcterms:modified xsi:type="dcterms:W3CDTF">2026-09-14T11:16:33Z</dcterms:modified>
</cp:coreProperties>
</file>